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ОШ 2023-2024\Муниципальный этап\Протоколы\Фрн. и НЕМ\"/>
    </mc:Choice>
  </mc:AlternateContent>
  <xr:revisionPtr revIDLastSave="0" documentId="13_ncr:1_{3F24B8A6-F8F9-4127-92AA-E103BF4A4DC2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протокол" sheetId="2" r:id="rId1"/>
  </sheets>
  <definedNames>
    <definedName name="_xlnm.Print_Titles" localSheetId="0">протокол!$9:$9</definedName>
    <definedName name="_xlnm.Print_Area" localSheetId="0">протокол!$A$1:$O$25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2" l="1"/>
  <c r="M22" i="2"/>
  <c r="M23" i="2"/>
  <c r="M24" i="2"/>
  <c r="M21" i="2"/>
  <c r="M19" i="2"/>
  <c r="M17" i="2"/>
  <c r="M16" i="2"/>
  <c r="M12" i="2"/>
  <c r="M13" i="2"/>
  <c r="M14" i="2"/>
  <c r="M11" i="2"/>
  <c r="K22" i="2"/>
  <c r="K23" i="2"/>
  <c r="K24" i="2"/>
  <c r="K21" i="2"/>
  <c r="K19" i="2"/>
  <c r="K17" i="2"/>
  <c r="K16" i="2"/>
  <c r="K12" i="2"/>
  <c r="K13" i="2"/>
  <c r="K11" i="2"/>
  <c r="I22" i="2" l="1"/>
  <c r="I23" i="2"/>
  <c r="I24" i="2"/>
  <c r="I25" i="2"/>
  <c r="I21" i="2"/>
  <c r="I12" i="2"/>
  <c r="I13" i="2"/>
  <c r="I14" i="2"/>
  <c r="I11" i="2"/>
</calcChain>
</file>

<file path=xl/sharedStrings.xml><?xml version="1.0" encoding="utf-8"?>
<sst xmlns="http://schemas.openxmlformats.org/spreadsheetml/2006/main" count="104" uniqueCount="76">
  <si>
    <t xml:space="preserve">максимальное количество баллов 11 кл - </t>
  </si>
  <si>
    <t>№ п/п</t>
  </si>
  <si>
    <t>Код</t>
  </si>
  <si>
    <t>% от максимального количества</t>
  </si>
  <si>
    <t>Н</t>
  </si>
  <si>
    <t>Фамилия</t>
  </si>
  <si>
    <t>Имя</t>
  </si>
  <si>
    <t>Отчество</t>
  </si>
  <si>
    <t>Полное наименование ОУ</t>
  </si>
  <si>
    <t>Итоговый протокол муниципального этапа всероссийской олмпиады школьников</t>
  </si>
  <si>
    <t>9 класс</t>
  </si>
  <si>
    <t>11 класс</t>
  </si>
  <si>
    <t xml:space="preserve">максимальное количество баллов 7 кл - </t>
  </si>
  <si>
    <t xml:space="preserve">максимальное количество баллов 8 кл - </t>
  </si>
  <si>
    <t>максимальное количество баллов 9 кл-</t>
  </si>
  <si>
    <t xml:space="preserve">максимальное количество баллов 10 кл - </t>
  </si>
  <si>
    <t>7 класс</t>
  </si>
  <si>
    <t xml:space="preserve">                  8 класс</t>
  </si>
  <si>
    <t xml:space="preserve">Александровна </t>
  </si>
  <si>
    <t xml:space="preserve">Дарья </t>
  </si>
  <si>
    <t xml:space="preserve">Герасимова </t>
  </si>
  <si>
    <t xml:space="preserve">Куцева </t>
  </si>
  <si>
    <t xml:space="preserve">Арина </t>
  </si>
  <si>
    <t>Александровна</t>
  </si>
  <si>
    <t xml:space="preserve">Леонтьева </t>
  </si>
  <si>
    <t xml:space="preserve">Софья </t>
  </si>
  <si>
    <t>Владимировна</t>
  </si>
  <si>
    <t xml:space="preserve">Никитина </t>
  </si>
  <si>
    <t xml:space="preserve">Виктория </t>
  </si>
  <si>
    <t>Олеговна</t>
  </si>
  <si>
    <t xml:space="preserve">Печникова </t>
  </si>
  <si>
    <t>Витальевна</t>
  </si>
  <si>
    <t xml:space="preserve">Хижникова </t>
  </si>
  <si>
    <t xml:space="preserve">Татьяна </t>
  </si>
  <si>
    <t>Вячеславовна</t>
  </si>
  <si>
    <t>Альмаметов</t>
  </si>
  <si>
    <t>Амир</t>
  </si>
  <si>
    <t>Инарович</t>
  </si>
  <si>
    <t xml:space="preserve">Коняева </t>
  </si>
  <si>
    <t xml:space="preserve">Ульяна </t>
  </si>
  <si>
    <t>Викторовна</t>
  </si>
  <si>
    <t xml:space="preserve">Савоськин </t>
  </si>
  <si>
    <t xml:space="preserve">Александр </t>
  </si>
  <si>
    <t>Владимирович</t>
  </si>
  <si>
    <t xml:space="preserve">Тарасова </t>
  </si>
  <si>
    <t>Павловна</t>
  </si>
  <si>
    <t xml:space="preserve">Чиликина </t>
  </si>
  <si>
    <t xml:space="preserve">Диана </t>
  </si>
  <si>
    <t xml:space="preserve">Мамонтова </t>
  </si>
  <si>
    <t xml:space="preserve">Альбина </t>
  </si>
  <si>
    <t>МБОУ "СОШ № 50</t>
  </si>
  <si>
    <t>МБОУ «Гимназия №73»</t>
  </si>
  <si>
    <t xml:space="preserve">Максутова Татьяна Алексеевна </t>
  </si>
  <si>
    <t xml:space="preserve">Украинец Елена Станиславовна  </t>
  </si>
  <si>
    <t xml:space="preserve">Украинец Елена Станиславовна </t>
  </si>
  <si>
    <t>Максутова Татьяна Алексеевна</t>
  </si>
  <si>
    <t>Волкова Ирина Анатольевна</t>
  </si>
  <si>
    <t>не яв.</t>
  </si>
  <si>
    <t>80+20</t>
  </si>
  <si>
    <t>ПЧ+УЧ баллы</t>
  </si>
  <si>
    <t>Результат (количество баллов) ПЧ</t>
  </si>
  <si>
    <t>Результат (количество баллов)УЧ</t>
  </si>
  <si>
    <t>по французскому языку (письменная и устная части) в 2023 - 2024 учебном году</t>
  </si>
  <si>
    <t>ФЯ-07-01</t>
  </si>
  <si>
    <t>ФЯ-07-02</t>
  </si>
  <si>
    <t>ФЯ-07-05</t>
  </si>
  <si>
    <t>ФЯ-07-04</t>
  </si>
  <si>
    <t>ФЯ-08-05</t>
  </si>
  <si>
    <t>ФЯ-08-07</t>
  </si>
  <si>
    <t>ФЯ-09-03</t>
  </si>
  <si>
    <t>ФЯ-11-01</t>
  </si>
  <si>
    <t>ФЯ-11-02</t>
  </si>
  <si>
    <t>ФЯ-11-04</t>
  </si>
  <si>
    <t>ФЯ-11-05</t>
  </si>
  <si>
    <t>ФЯ-11-06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</si>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</sst>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/>
    <xf numFmtId="0" fontId="4" fillId="2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6" fillId="0" borderId="2" xfId="0" applyFont="1" applyBorder="1"/>
    <xf numFmtId="0" fontId="1" fillId="2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="89" zoomScaleNormal="89" workbookViewId="0">
      <selection activeCell="J30" sqref="J30"/>
    </sheetView>
  </sheetViews>
  <sheetFormatPr defaultColWidth="9.140625" defaultRowHeight="12.75" x14ac:dyDescent="0.2"/>
  <cols>
    <col min="1" max="1" width="5.42578125" style="9" customWidth="1"/>
    <col min="2" max="2" width="9.85546875" style="5" customWidth="1"/>
    <col min="3" max="3" width="14.140625" style="5" customWidth="1"/>
    <col min="4" max="4" width="10.7109375" style="5" customWidth="1"/>
    <col min="5" max="5" width="15.140625" style="5" customWidth="1"/>
    <col min="6" max="6" width="23.7109375" style="2" customWidth="1"/>
    <col min="7" max="7" width="7.42578125" style="2" customWidth="1"/>
    <col min="8" max="9" width="9" style="2" customWidth="1"/>
    <col min="10" max="10" width="8.140625" style="14" customWidth="1"/>
    <col min="11" max="11" width="12" style="14" customWidth="1"/>
    <col min="12" max="12" width="9.5703125" style="14" customWidth="1"/>
    <col min="13" max="13" width="14.42578125" style="14" customWidth="1"/>
    <col min="14" max="14" width="31.5703125" style="14" customWidth="1"/>
    <col min="15" max="16" width="10.85546875" style="4" customWidth="1"/>
    <col min="17" max="16384" width="9.140625" style="2"/>
  </cols>
  <sheetData>
    <row r="1" spans="1:22" ht="18.75" x14ac:dyDescent="0.2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6"/>
      <c r="Q1" s="1"/>
      <c r="R1" s="1"/>
    </row>
    <row r="2" spans="1:22" ht="18.75" x14ac:dyDescent="0.3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7"/>
      <c r="Q2" s="3"/>
      <c r="R2" s="3"/>
    </row>
    <row r="3" spans="1:22" ht="18.75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3"/>
    </row>
    <row r="4" spans="1:22" x14ac:dyDescent="0.2">
      <c r="A4" s="4"/>
      <c r="J4" s="6" t="s">
        <v>12</v>
      </c>
      <c r="K4" s="7" t="s">
        <v>58</v>
      </c>
      <c r="L4" s="31"/>
      <c r="M4" s="31"/>
      <c r="N4" s="31"/>
      <c r="P4" s="31"/>
      <c r="Q4" s="8"/>
      <c r="R4" s="8"/>
    </row>
    <row r="5" spans="1:22" x14ac:dyDescent="0.2">
      <c r="A5" s="4"/>
      <c r="J5" s="6" t="s">
        <v>13</v>
      </c>
      <c r="K5" s="7" t="s">
        <v>58</v>
      </c>
      <c r="L5" s="31"/>
      <c r="M5" s="31"/>
      <c r="N5" s="31"/>
      <c r="P5" s="31"/>
      <c r="Q5" s="8"/>
      <c r="R5" s="8"/>
    </row>
    <row r="6" spans="1:22" x14ac:dyDescent="0.2">
      <c r="A6" s="4"/>
      <c r="J6" s="6" t="s">
        <v>14</v>
      </c>
      <c r="K6" s="7" t="s">
        <v>58</v>
      </c>
      <c r="L6" s="31"/>
      <c r="M6" s="31"/>
      <c r="N6" s="31"/>
      <c r="P6" s="31"/>
      <c r="Q6" s="8"/>
      <c r="R6" s="8"/>
    </row>
    <row r="7" spans="1:22" x14ac:dyDescent="0.2">
      <c r="J7" s="6" t="s">
        <v>15</v>
      </c>
      <c r="K7" s="24" t="s">
        <v>58</v>
      </c>
      <c r="L7" s="31"/>
      <c r="M7" s="31"/>
      <c r="N7" s="31"/>
      <c r="P7" s="31"/>
    </row>
    <row r="8" spans="1:22" x14ac:dyDescent="0.2">
      <c r="J8" s="6" t="s">
        <v>0</v>
      </c>
      <c r="K8" s="24" t="s">
        <v>58</v>
      </c>
      <c r="L8" s="31"/>
      <c r="M8" s="31"/>
      <c r="N8" s="31"/>
      <c r="P8" s="31"/>
    </row>
    <row r="9" spans="1:22" s="4" customFormat="1" ht="76.5" x14ac:dyDescent="0.2">
      <c r="A9" s="13" t="s">
        <v>1</v>
      </c>
      <c r="B9" s="49" t="s">
        <v>2</v>
      </c>
      <c r="C9" s="49" t="s">
        <v>5</v>
      </c>
      <c r="D9" s="49" t="s">
        <v>6</v>
      </c>
      <c r="E9" s="49" t="s">
        <v>7</v>
      </c>
      <c r="F9" s="11" t="s">
        <v>8</v>
      </c>
      <c r="G9" s="11"/>
      <c r="H9" s="49" t="s">
        <v>60</v>
      </c>
      <c r="I9" s="49" t="s">
        <v>3</v>
      </c>
      <c r="J9" s="11" t="s">
        <v>61</v>
      </c>
      <c r="K9" s="49" t="s">
        <v>3</v>
      </c>
      <c r="L9" s="11" t="s">
        <v>59</v>
      </c>
      <c r="M9" s="49" t="s">
        <v>3</v>
      </c>
      <c r="N9" s="11"/>
      <c r="O9" s="49" t="s">
        <v>75</v>
      </c>
      <c r="P9" s="32"/>
      <c r="S9" s="2"/>
    </row>
    <row r="10" spans="1:22" ht="15" customHeight="1" x14ac:dyDescent="0.2">
      <c r="A10" s="42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32"/>
      <c r="S10" s="4"/>
    </row>
    <row r="11" spans="1:22" ht="15" x14ac:dyDescent="0.25">
      <c r="A11" s="11">
        <v>1</v>
      </c>
      <c r="B11" s="48" t="s">
        <v>63</v>
      </c>
      <c r="C11" s="12" t="s">
        <v>20</v>
      </c>
      <c r="D11" s="12" t="s">
        <v>19</v>
      </c>
      <c r="E11" s="12" t="s">
        <v>18</v>
      </c>
      <c r="F11" s="22" t="s">
        <v>51</v>
      </c>
      <c r="G11" s="30">
        <v>7</v>
      </c>
      <c r="H11" s="13">
        <v>22</v>
      </c>
      <c r="I11" s="15">
        <f>H11/80</f>
        <v>0.27500000000000002</v>
      </c>
      <c r="J11" s="13">
        <v>4</v>
      </c>
      <c r="K11" s="33">
        <f>J11/20</f>
        <v>0.2</v>
      </c>
      <c r="L11" s="34">
        <v>26</v>
      </c>
      <c r="M11" s="33">
        <f>L11/100</f>
        <v>0.26</v>
      </c>
      <c r="N11" s="18" t="s">
        <v>52</v>
      </c>
      <c r="O11" s="11"/>
      <c r="P11" s="32"/>
    </row>
    <row r="12" spans="1:22" ht="15" x14ac:dyDescent="0.25">
      <c r="A12" s="11">
        <v>2</v>
      </c>
      <c r="B12" s="48" t="s">
        <v>64</v>
      </c>
      <c r="C12" s="12" t="s">
        <v>21</v>
      </c>
      <c r="D12" s="12" t="s">
        <v>22</v>
      </c>
      <c r="E12" s="35" t="s">
        <v>23</v>
      </c>
      <c r="F12" s="22" t="s">
        <v>51</v>
      </c>
      <c r="G12" s="30">
        <v>7</v>
      </c>
      <c r="H12" s="13">
        <v>12</v>
      </c>
      <c r="I12" s="15">
        <f t="shared" ref="I12:I14" si="0">H12/80</f>
        <v>0.15</v>
      </c>
      <c r="J12" s="13">
        <v>1</v>
      </c>
      <c r="K12" s="33">
        <f t="shared" ref="K12:K13" si="1">J12/20</f>
        <v>0.05</v>
      </c>
      <c r="L12" s="34">
        <v>13</v>
      </c>
      <c r="M12" s="33">
        <f t="shared" ref="M12:M14" si="2">L12/100</f>
        <v>0.13</v>
      </c>
      <c r="N12" s="18" t="s">
        <v>52</v>
      </c>
      <c r="O12" s="13"/>
      <c r="P12" s="32"/>
    </row>
    <row r="13" spans="1:22" ht="15" x14ac:dyDescent="0.25">
      <c r="A13" s="11">
        <v>3</v>
      </c>
      <c r="B13" s="48" t="s">
        <v>65</v>
      </c>
      <c r="C13" s="12" t="s">
        <v>24</v>
      </c>
      <c r="D13" s="12" t="s">
        <v>25</v>
      </c>
      <c r="E13" s="12" t="s">
        <v>26</v>
      </c>
      <c r="F13" s="22" t="s">
        <v>51</v>
      </c>
      <c r="G13" s="30">
        <v>7</v>
      </c>
      <c r="H13" s="13">
        <v>14</v>
      </c>
      <c r="I13" s="15">
        <f t="shared" si="0"/>
        <v>0.17499999999999999</v>
      </c>
      <c r="J13" s="13">
        <v>2</v>
      </c>
      <c r="K13" s="33">
        <f t="shared" si="1"/>
        <v>0.1</v>
      </c>
      <c r="L13" s="34">
        <v>16</v>
      </c>
      <c r="M13" s="33">
        <f t="shared" si="2"/>
        <v>0.16</v>
      </c>
      <c r="N13" s="18" t="s">
        <v>53</v>
      </c>
      <c r="O13" s="13"/>
      <c r="P13" s="32"/>
    </row>
    <row r="14" spans="1:22" ht="15" x14ac:dyDescent="0.25">
      <c r="A14" s="11">
        <v>4</v>
      </c>
      <c r="B14" s="48" t="s">
        <v>66</v>
      </c>
      <c r="C14" s="12" t="s">
        <v>27</v>
      </c>
      <c r="D14" s="12" t="s">
        <v>28</v>
      </c>
      <c r="E14" s="12" t="s">
        <v>29</v>
      </c>
      <c r="F14" s="22" t="s">
        <v>51</v>
      </c>
      <c r="G14" s="30">
        <v>7</v>
      </c>
      <c r="H14" s="13">
        <v>16</v>
      </c>
      <c r="I14" s="15">
        <f t="shared" si="0"/>
        <v>0.2</v>
      </c>
      <c r="J14" s="13" t="s">
        <v>57</v>
      </c>
      <c r="K14" s="18"/>
      <c r="L14" s="34">
        <v>16</v>
      </c>
      <c r="M14" s="33">
        <f t="shared" si="2"/>
        <v>0.16</v>
      </c>
      <c r="N14" s="18" t="s">
        <v>52</v>
      </c>
      <c r="O14" s="13"/>
      <c r="P14" s="32"/>
    </row>
    <row r="15" spans="1:22" ht="15" x14ac:dyDescent="0.25">
      <c r="A15" s="46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36"/>
      <c r="L15" s="36"/>
      <c r="M15" s="36"/>
      <c r="N15" s="36"/>
      <c r="O15" s="25"/>
      <c r="P15" s="32"/>
    </row>
    <row r="16" spans="1:22" ht="15" x14ac:dyDescent="0.25">
      <c r="A16" s="11">
        <v>5</v>
      </c>
      <c r="B16" s="48" t="s">
        <v>67</v>
      </c>
      <c r="C16" s="12" t="s">
        <v>30</v>
      </c>
      <c r="D16" s="12" t="s">
        <v>25</v>
      </c>
      <c r="E16" s="12" t="s">
        <v>31</v>
      </c>
      <c r="F16" s="22" t="s">
        <v>51</v>
      </c>
      <c r="G16" s="30">
        <v>8</v>
      </c>
      <c r="H16" s="13">
        <v>20</v>
      </c>
      <c r="I16" s="15">
        <v>0.25</v>
      </c>
      <c r="J16" s="13">
        <v>3</v>
      </c>
      <c r="K16" s="33">
        <f>J16/20</f>
        <v>0.15</v>
      </c>
      <c r="L16" s="34">
        <v>23</v>
      </c>
      <c r="M16" s="33">
        <f>L16/100</f>
        <v>0.23</v>
      </c>
      <c r="N16" s="18" t="s">
        <v>52</v>
      </c>
      <c r="O16" s="13"/>
      <c r="P16" s="32"/>
      <c r="V16" s="2" t="s">
        <v>4</v>
      </c>
    </row>
    <row r="17" spans="1:16" ht="19.5" customHeight="1" x14ac:dyDescent="0.25">
      <c r="A17" s="11">
        <v>6</v>
      </c>
      <c r="B17" s="48" t="s">
        <v>68</v>
      </c>
      <c r="C17" s="12" t="s">
        <v>32</v>
      </c>
      <c r="D17" s="12" t="s">
        <v>33</v>
      </c>
      <c r="E17" s="12" t="s">
        <v>34</v>
      </c>
      <c r="F17" s="20" t="s">
        <v>51</v>
      </c>
      <c r="G17" s="29">
        <v>8</v>
      </c>
      <c r="H17" s="13">
        <v>23</v>
      </c>
      <c r="I17" s="15">
        <v>0.28749999999999998</v>
      </c>
      <c r="J17" s="13">
        <v>9</v>
      </c>
      <c r="K17" s="33">
        <f t="shared" ref="K17" si="3">J17/20</f>
        <v>0.45</v>
      </c>
      <c r="L17" s="30">
        <v>32</v>
      </c>
      <c r="M17" s="33">
        <f t="shared" ref="M17" si="4">L17/100</f>
        <v>0.32</v>
      </c>
      <c r="N17" s="19" t="s">
        <v>54</v>
      </c>
      <c r="O17" s="11"/>
      <c r="P17" s="32"/>
    </row>
    <row r="18" spans="1:16" ht="13.5" customHeight="1" x14ac:dyDescent="0.2">
      <c r="A18" s="45" t="s">
        <v>10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32"/>
    </row>
    <row r="19" spans="1:16" ht="15" x14ac:dyDescent="0.25">
      <c r="A19" s="11">
        <v>7</v>
      </c>
      <c r="B19" s="48" t="s">
        <v>69</v>
      </c>
      <c r="C19" s="12" t="s">
        <v>48</v>
      </c>
      <c r="D19" s="12" t="s">
        <v>49</v>
      </c>
      <c r="E19" s="12" t="s">
        <v>45</v>
      </c>
      <c r="F19" s="22" t="s">
        <v>51</v>
      </c>
      <c r="G19" s="30">
        <v>9</v>
      </c>
      <c r="H19" s="13">
        <v>30</v>
      </c>
      <c r="I19" s="15">
        <v>0.375</v>
      </c>
      <c r="J19" s="13">
        <v>3</v>
      </c>
      <c r="K19" s="33">
        <f>J19/20</f>
        <v>0.15</v>
      </c>
      <c r="L19" s="34">
        <v>33</v>
      </c>
      <c r="M19" s="33">
        <f>L19/100</f>
        <v>0.33</v>
      </c>
      <c r="N19" s="18" t="s">
        <v>55</v>
      </c>
      <c r="O19" s="13"/>
      <c r="P19" s="32"/>
    </row>
    <row r="20" spans="1:16" ht="16.149999999999999" customHeight="1" x14ac:dyDescent="0.2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2"/>
    </row>
    <row r="21" spans="1:16" ht="15" customHeight="1" x14ac:dyDescent="0.25">
      <c r="A21" s="37">
        <v>8</v>
      </c>
      <c r="B21" s="48" t="s">
        <v>70</v>
      </c>
      <c r="C21" s="16" t="s">
        <v>35</v>
      </c>
      <c r="D21" s="16" t="s">
        <v>36</v>
      </c>
      <c r="E21" s="16" t="s">
        <v>37</v>
      </c>
      <c r="F21" s="22" t="s">
        <v>50</v>
      </c>
      <c r="G21" s="30">
        <v>11</v>
      </c>
      <c r="H21" s="11">
        <v>10</v>
      </c>
      <c r="I21" s="17">
        <f>H21/80</f>
        <v>0.125</v>
      </c>
      <c r="J21" s="34">
        <v>0</v>
      </c>
      <c r="K21" s="33">
        <f>J21/20</f>
        <v>0</v>
      </c>
      <c r="L21" s="34">
        <v>10</v>
      </c>
      <c r="M21" s="33">
        <f>L21/100</f>
        <v>0.1</v>
      </c>
      <c r="N21" s="18" t="s">
        <v>56</v>
      </c>
      <c r="O21" s="11"/>
      <c r="P21" s="32"/>
    </row>
    <row r="22" spans="1:16" ht="15" x14ac:dyDescent="0.25">
      <c r="A22" s="37">
        <v>9</v>
      </c>
      <c r="B22" s="48" t="s">
        <v>71</v>
      </c>
      <c r="C22" s="12" t="s">
        <v>38</v>
      </c>
      <c r="D22" s="12" t="s">
        <v>39</v>
      </c>
      <c r="E22" s="38" t="s">
        <v>40</v>
      </c>
      <c r="F22" s="22" t="s">
        <v>50</v>
      </c>
      <c r="G22" s="30">
        <v>11</v>
      </c>
      <c r="H22" s="13">
        <v>10</v>
      </c>
      <c r="I22" s="17">
        <f t="shared" ref="I22:I25" si="5">H22/80</f>
        <v>0.125</v>
      </c>
      <c r="J22" s="34">
        <v>0</v>
      </c>
      <c r="K22" s="33">
        <f t="shared" ref="K22:K24" si="6">J22/20</f>
        <v>0</v>
      </c>
      <c r="L22" s="34">
        <v>10</v>
      </c>
      <c r="M22" s="33">
        <f t="shared" ref="M22:M25" si="7">L22/100</f>
        <v>0.1</v>
      </c>
      <c r="N22" s="18" t="s">
        <v>56</v>
      </c>
      <c r="O22" s="11"/>
      <c r="P22" s="32"/>
    </row>
    <row r="23" spans="1:16" ht="17.25" customHeight="1" x14ac:dyDescent="0.25">
      <c r="A23" s="37">
        <v>10</v>
      </c>
      <c r="B23" s="48" t="s">
        <v>72</v>
      </c>
      <c r="C23" s="12" t="s">
        <v>41</v>
      </c>
      <c r="D23" s="12" t="s">
        <v>42</v>
      </c>
      <c r="E23" s="12" t="s">
        <v>43</v>
      </c>
      <c r="F23" s="23" t="s">
        <v>50</v>
      </c>
      <c r="G23" s="29">
        <v>11</v>
      </c>
      <c r="H23" s="13">
        <v>11</v>
      </c>
      <c r="I23" s="17">
        <f t="shared" si="5"/>
        <v>0.13750000000000001</v>
      </c>
      <c r="J23" s="34">
        <v>0</v>
      </c>
      <c r="K23" s="33">
        <f t="shared" si="6"/>
        <v>0</v>
      </c>
      <c r="L23" s="34">
        <v>11</v>
      </c>
      <c r="M23" s="33">
        <f t="shared" si="7"/>
        <v>0.11</v>
      </c>
      <c r="N23" s="18" t="s">
        <v>56</v>
      </c>
      <c r="O23" s="11"/>
      <c r="P23" s="32"/>
    </row>
    <row r="24" spans="1:16" ht="15" x14ac:dyDescent="0.25">
      <c r="A24" s="37">
        <v>11</v>
      </c>
      <c r="B24" s="48" t="s">
        <v>73</v>
      </c>
      <c r="C24" s="12" t="s">
        <v>44</v>
      </c>
      <c r="D24" s="12" t="s">
        <v>19</v>
      </c>
      <c r="E24" s="12" t="s">
        <v>45</v>
      </c>
      <c r="F24" s="22" t="s">
        <v>50</v>
      </c>
      <c r="G24" s="30">
        <v>11</v>
      </c>
      <c r="H24" s="13">
        <v>21</v>
      </c>
      <c r="I24" s="17">
        <f t="shared" si="5"/>
        <v>0.26250000000000001</v>
      </c>
      <c r="J24" s="34">
        <v>0</v>
      </c>
      <c r="K24" s="33">
        <f t="shared" si="6"/>
        <v>0</v>
      </c>
      <c r="L24" s="34">
        <v>21</v>
      </c>
      <c r="M24" s="33">
        <f t="shared" si="7"/>
        <v>0.21</v>
      </c>
      <c r="N24" s="18" t="s">
        <v>56</v>
      </c>
      <c r="O24" s="11"/>
      <c r="P24" s="32"/>
    </row>
    <row r="25" spans="1:16" ht="15" x14ac:dyDescent="0.25">
      <c r="A25" s="21">
        <v>12</v>
      </c>
      <c r="B25" s="48" t="s">
        <v>74</v>
      </c>
      <c r="C25" s="12" t="s">
        <v>46</v>
      </c>
      <c r="D25" s="12" t="s">
        <v>47</v>
      </c>
      <c r="E25" s="12" t="s">
        <v>23</v>
      </c>
      <c r="F25" s="22" t="s">
        <v>50</v>
      </c>
      <c r="G25" s="30">
        <v>11</v>
      </c>
      <c r="H25" s="13">
        <v>11</v>
      </c>
      <c r="I25" s="17">
        <f t="shared" si="5"/>
        <v>0.13750000000000001</v>
      </c>
      <c r="J25" s="18" t="s">
        <v>57</v>
      </c>
      <c r="K25" s="18"/>
      <c r="L25" s="34">
        <v>11</v>
      </c>
      <c r="M25" s="33">
        <f t="shared" si="7"/>
        <v>0.11</v>
      </c>
      <c r="N25" s="18" t="s">
        <v>56</v>
      </c>
      <c r="O25" s="10"/>
      <c r="P25" s="32"/>
    </row>
  </sheetData>
  <mergeCells count="6">
    <mergeCell ref="A20:O20"/>
    <mergeCell ref="A1:O1"/>
    <mergeCell ref="A2:O2"/>
    <mergeCell ref="A10:O10"/>
    <mergeCell ref="A18:O18"/>
    <mergeCell ref="A15:J15"/>
  </mergeCells>
  <pageMargins left="0.15748031496062992" right="0.15748031496062992" top="0.27559055118110237" bottom="0.23622047244094491" header="0.15748031496062992" footer="0.1574803149606299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протокол</vt:lpstr>
      <vt:lpstr>протокол!Заголовки_для_печати</vt:lpstr>
      <vt:lpstr>протокол!Область_печати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511</cp:lastModifiedBy>
  <cp:lastPrinted>2023-11-22T07:42:13Z</cp:lastPrinted>
  <dcterms:created xsi:type="dcterms:W3CDTF">2020-12-19T04:07:01Z</dcterms:created>
  <dcterms:modified xsi:type="dcterms:W3CDTF">2023-11-24T04:45:18Z</dcterms:modified>
</cp:coreProperties>
</file>